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Actividades\"/>
    </mc:Choice>
  </mc:AlternateContent>
  <xr:revisionPtr revIDLastSave="0" documentId="8_{3C33234F-2864-4661-BCED-77F506B55AE6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<sst xmlns="http://schemas.openxmlformats.org/spreadsheetml/2006/main" count="1086" uniqueCount="1067">
  <si>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</si>
  <si>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</si>
  <si>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</si>
  <si>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</si>
  <si>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</si>
  <si>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</si>
  <si>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</si>
  <si>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</si>
  <si>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</si>
  <si>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</si>
  <si>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</si>
  <si>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</si>
  <si>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</si>
  <si>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</si>
  <si>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</si>
  <si>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</si>
  <si>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</si>
  <si>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</si>
  <si>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</si>
  <si>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</si>
  <si>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</si>
  <si>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</si>
  <si>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</si>
  <si>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</si>
  <si>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</si>
  <si>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</si>
  <si>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</si>
  <si>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</si>
  <si>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</si>
  <si>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</si>
  <si>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</si>
  <si>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</si>
  <si>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</si>
  <si>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</si>
  <si>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</si>
  <si>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</si>
  <si>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</si>
  <si>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</si>
  <si>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</si>
  <si>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</si>
  <si>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</si>
  <si>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</si>
  <si>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</si>
  <si>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</si>
  <si>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</si>
  <si>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</si>
  <si>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</si>
  <si>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</si>
  <si>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</si>
  <si>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</si>
  <si>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</si>
  <si>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</si>
  <si>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</si>
  <si>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</si>
  <si>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</si>
  <si>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</si>
  <si>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</si>
  <si>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</si>
  <si>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</si>
  <si>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</si>
  <si>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</si>
  <si>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</si>
  <si>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</si>
  <si>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</si>
  <si>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</si>
  <si>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</si>
  <si>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</si>
  <si>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</si>
  <si>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</si>
  <si>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</si>
  <si>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</si>
  <si>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</si>
  <si>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</si>
  <si>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</si>
  <si>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</si>
  <si>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</si>
  <si>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</si>
  <si>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</si>
  <si>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</si>
  <si>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</si>
  <si>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</si>
  <si>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</si>
  <si>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</si>
  <si>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</si>
  <si>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</si>
  <si>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</si>
  <si>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</si>
  <si>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</si>
  <si>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</si>
  <si>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</si>
  <si>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</si>
  <si>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</si>
  <si>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</si>
  <si>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</si>
  <si>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</si>
  <si>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</si>
  <si>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</si>
  <si>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</si>
  <si>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</si>
  <si>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</si>
  <si>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</si>
  <si>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</si>
  <si>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</si>
  <si>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</si>
  <si>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</si>
  <si>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</si>
  <si>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</si>
  <si>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</si>
  <si>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</si>
  <si>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</si>
  <si>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</si>
  <si>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</si>
  <si>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</si>
  <si>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</si>
  <si>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</si>
  <si>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</si>
  <si>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</si>
  <si>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</si>
  <si>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</si>
  <si>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</si>
  <si>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</si>
  <si>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</si>
  <si>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</si>
  <si>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</si>
  <si>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</si>
  <si>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</si>
  <si>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</si>
  <si>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</si>
  <si>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</si>
  <si>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</si>
  <si>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</si>
  <si>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</si>
  <si>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</si>
  <si>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</si>
  <si>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</si>
  <si>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</si>
  <si>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</si>
  <si>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</si>
  <si>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</si>
  <si>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</si>
  <si>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</si>
  <si>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</si>
  <si>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</si>
  <si>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</si>
  <si>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</si>
  <si>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</si>
  <si>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</si>
  <si>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</si>
  <si>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</si>
  <si>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</si>
  <si>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</si>
  <si>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</si>
  <si>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</si>
  <si>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</si>
  <si>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</si>
  <si>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</si>
  <si>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</si>
  <si>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</si>
  <si>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</si>
  <si>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</si>
  <si>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</si>
  <si>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</si>
  <si>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</si>
  <si>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</si>
  <si>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</si>
  <si>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</si>
  <si>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</si>
  <si>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</si>
  <si>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</si>
  <si>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</si>
  <si>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</si>
  <si>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</si>
  <si>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</si>
  <si>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</si>
  <si>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</si>
  <si>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</si>
  <si>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</si>
  <si>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</si>
  <si>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</si>
  <si>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</si>
  <si>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</si>
  <si>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</si>
  <si>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</si>
  <si>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</si>
  <si>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</si>
  <si>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</si>
  <si>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</si>
  <si>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</si>
  <si>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</si>
  <si>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</si>
  <si>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</si>
  <si>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</si>
  <si>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</si>
  <si>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</si>
  <si>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</si>
  <si>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</si>
  <si>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</si>
  <si>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</si>
  <si>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</si>
  <si>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</si>
  <si>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</si>
  <si>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</si>
  <si>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</si>
  <si>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</si>
  <si>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</si>
  <si>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</si>
  <si>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</si>
  <si>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</si>
  <si>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</si>
  <si>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</si>
  <si>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</si>
  <si>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</si>
  <si>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</si>
  <si>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</si>
  <si>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</si>
  <si>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</si>
  <si>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</si>
  <si>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</si>
  <si>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</si>
  <si>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</si>
  <si>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</si>
  <si>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</si>
  <si>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</si>
  <si>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</si>
  <si>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</si>
  <si>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</si>
  <si>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</si>
  <si>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</si>
  <si>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</si>
  <si>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</si>
  <si>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</si>
  <si>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</si>
  <si>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</si>
  <si>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</si>
  <si>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</si>
  <si>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</si>
  <si>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</si>
  <si>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</si>
  <si>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</si>
  <si>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</si>
  <si>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</si>
  <si>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</si>
  <si>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</si>
  <si>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</si>
  <si>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</si>
  <si>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</si>
  <si>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</si>
  <si>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</si>
  <si>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</si>
  <si>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</si>
  <si>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</si>
  <si>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</si>
  <si>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</si>
  <si>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</si>
  <si>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</si>
  <si>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</si>
  <si>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</si>
  <si>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</si>
  <si>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</si>
  <si>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</si>
  <si>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</si>
  <si>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</si>
  <si>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</si>
  <si>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</si>
  <si>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</si>
  <si>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</si>
  <si>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</si>
  <si>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</si>
  <si>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</si>
  <si>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</si>
  <si>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</si>
  <si>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</si>
  <si>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</si>
  <si>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</si>
  <si>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</si>
  <si>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</si>
  <si>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</si>
  <si>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</si>
  <si>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</si>
  <si>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</si>
  <si>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</si>
  <si>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</si>
  <si>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</si>
  <si>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</si>
  <si>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</si>
  <si>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</si>
  <si>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</si>
  <si>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</si>
  <si>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</si>
  <si>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</si>
  <si>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</si>
  <si>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</si>
  <si>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</si>
  <si>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</si>
  <si>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</si>
  <si>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</si>
  <si>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</si>
  <si>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</si>
  <si>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</si>
  <si>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</si>
  <si>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</si>
  <si>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</si>
  <si>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</si>
  <si>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</si>
  <si>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</si>
  <si>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</si>
  <si>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</si>
  <si>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</si>
  <si>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</si>
  <si>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</si>
  <si>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</si>
  <si>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</si>
  <si>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</si>
  <si>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</si>
  <si>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</si>
  <si>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</si>
  <si>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</si>
  <si>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</si>
  <si>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</si>
  <si>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</si>
  <si>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</si>
  <si>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</si>
  <si>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</si>
  <si>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</si>
  <si>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</si>
  <si>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</si>
  <si>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</si>
  <si>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</si>
  <si>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</si>
  <si>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</si>
  <si>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</si>
  <si>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</si>
  <si>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</si>
  <si>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</si>
  <si>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</si>
  <si>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</si>
  <si>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</si>
  <si>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</si>
  <si>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</si>
  <si>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</si>
  <si>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</si>
  <si>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</si>
  <si>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</si>
  <si>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</si>
  <si>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</si>
  <si>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</si>
  <si>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</si>
  <si>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</si>
  <si>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</si>
  <si>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</si>
  <si>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</si>
  <si>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</si>
  <si>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</si>
  <si>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</si>
  <si>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</si>
  <si>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</si>
  <si>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</si>
  <si>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</si>
  <si>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</si>
  <si>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</si>
  <si>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</si>
  <si>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</si>
  <si>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</si>
  <si>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</si>
  <si>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</si>
  <si>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</si>
  <si>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</si>
  <si>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</si>
  <si>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</si>
  <si>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</si>
  <si>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</si>
  <si>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</si>
  <si>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</si>
  <si>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</si>
  <si>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</si>
  <si>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</si>
  <si>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</si>
  <si>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</si>
  <si>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</si>
  <si>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</si>
  <si>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</si>
  <si>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</si>
  <si>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</si>
  <si>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</si>
  <si>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</si>
  <si>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</si>
  <si>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</si>
  <si>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</si>
  <si>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</si>
  <si>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</si>
  <si>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</si>
  <si>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</si>
  <si>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</si>
  <si>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</si>
  <si>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</si>
  <si>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</si>
  <si>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</si>
  <si>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</si>
  <si>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</si>
  <si>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</si>
  <si>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</si>
  <si>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</si>
  <si>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</si>
  <si>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</si>
  <si>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</si>
  <si>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</si>
  <si>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</si>
  <si>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</si>
  <si>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</si>
  <si>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</si>
  <si>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</si>
  <si>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</si>
  <si>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</si>
  <si>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</si>
  <si>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</si>
  <si>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</si>
  <si>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</si>
  <si>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</si>
  <si>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</si>
  <si>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</si>
  <si>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</si>
  <si>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</si>
  <si>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</si>
  <si>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</si>
  <si>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</si>
  <si>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</si>
  <si>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</si>
  <si>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</si>
  <si>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</si>
  <si>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</si>
  <si>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</si>
  <si>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</si>
  <si>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</si>
  <si>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</si>
  <si>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</si>
  <si>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</si>
  <si>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</si>
  <si>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</si>
  <si>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</si>
  <si>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</si>
  <si>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</si>
  <si>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</si>
  <si>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</si>
  <si>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</si>
  <si>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</si>
  <si>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</si>
  <si>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</si>
  <si>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</si>
  <si>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</si>
  <si>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</si>
  <si>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</si>
  <si>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</si>
  <si>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</si>
  <si>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</si>
  <si>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</si>
  <si>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</si>
  <si>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</si>
  <si>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</si>
  <si>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</si>
  <si>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</si>
  <si>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</si>
  <si>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</si>
  <si>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</si>
  <si>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</si>
  <si>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</si>
  <si>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</si>
  <si>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</si>
  <si>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</si>
  <si>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</si>
  <si>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</si>
  <si>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</si>
  <si>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</si>
  <si>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</si>
  <si>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</si>
  <si>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</si>
  <si>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</si>
  <si>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</si>
  <si>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</si>
  <si>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</si>
  <si>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</si>
  <si>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</si>
  <si>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</si>
  <si>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</si>
  <si>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</si>
  <si>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</si>
  <si>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</si>
  <si>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</si>
  <si>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</si>
  <si>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</si>
  <si>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</si>
  <si>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</si>
  <si>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</si>
  <si>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</si>
  <si>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</si>
  <si>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</si>
  <si>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</si>
  <si>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</si>
  <si>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</si>
  <si>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</si>
  <si>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</si>
  <si>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</si>
  <si>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</si>
  <si>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</si>
  <si>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</si>
  <si>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</si>
  <si>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</si>
  <si>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</si>
  <si>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</si>
  <si>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</si>
  <si>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</si>
  <si>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</si>
  <si>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</si>
  <si>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</si>
  <si>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</si>
  <si>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</si>
  <si>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</si>
  <si>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</si>
  <si>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</si>
  <si>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</si>
  <si>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</si>
  <si>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</si>
  <si>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</si>
  <si>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</si>
  <si>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</si>
  <si>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</si>
  <si>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</si>
  <si>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</si>
  <si>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</si>
  <si>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</si>
  <si>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</si>
  <si>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</si>
  <si>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</si>
  <si>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</si>
  <si>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</si>
  <si>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</si>
  <si>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</si>
  <si>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</si>
  <si>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</si>
  <si>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</si>
  <si>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</si>
  <si>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</si>
  <si>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</si>
  <si>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</si>
  <si>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</si>
  <si>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</si>
  <si>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</si>
  <si>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</si>
  <si>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</si>
  <si>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</si>
  <si>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</si>
  <si>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</si>
  <si>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</si>
  <si>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</si>
  <si>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</si>
  <si>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</si>
  <si>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</si>
  <si>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</si>
  <si>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</si>
  <si>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</si>
  <si>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</si>
  <si>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</si>
  <si>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</si>
  <si>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</si>
  <si>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</si>
  <si>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</si>
  <si>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</si>
  <si>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</si>
  <si>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</si>
  <si>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</si>
  <si>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</si>
  <si>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</si>
  <si>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</si>
  <si>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</si>
  <si>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</si>
  <si>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</si>
  <si>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</si>
  <si>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</si>
  <si>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</si>
  <si>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</si>
  <si>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</si>
  <si>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</si>
  <si>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</si>
  <si>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</si>
  <si>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</si>
  <si>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</si>
  <si>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</si>
  <si>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</si>
  <si>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</si>
  <si>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</si>
  <si>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</si>
  <si>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</si>
  <si>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</si>
  <si>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</si>
  <si>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</si>
  <si>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</si>
  <si>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</si>
  <si>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</si>
  <si>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</si>
  <si>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</si>
  <si>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</si>
  <si>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</si>
  <si>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</si>
  <si>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</si>
  <si>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</si>
  <si>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</si>
  <si>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</si>
  <si>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</si>
  <si>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</si>
  <si>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</si>
  <si>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</si>
  <si>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</si>
  <si>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</si>
  <si>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</si>
  <si>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</si>
  <si>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</si>
  <si>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</si>
  <si>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</si>
  <si>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</si>
  <si>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</si>
  <si>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</si>
  <si>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</si>
  <si>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</si>
  <si>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</si>
  <si>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</si>
  <si>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</si>
  <si>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</si>
  <si>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</si>
  <si>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</si>
  <si>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</si>
  <si>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</si>
  <si>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</si>
  <si>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</si>
  <si>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</si>
  <si>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</si>
  <si>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</si>
  <si>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</si>
  <si>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</si>
  <si>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</si>
  <si>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</si>
  <si>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</si>
  <si>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</si>
  <si>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</si>
  <si>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</si>
  <si>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</si>
  <si>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</si>
  <si>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</si>
  <si>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</si>
  <si>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</si>
  <si>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</si>
  <si>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</si>
  <si>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</si>
  <si>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</si>
  <si>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</si>
  <si>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</si>
  <si>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</si>
  <si>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</si>
  <si>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</si>
  <si>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</si>
  <si>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</si>
  <si>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</si>
  <si>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</si>
  <si>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</si>
  <si>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</si>
  <si>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</si>
  <si>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</si>
  <si>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</si>
  <si>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</si>
  <si>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</si>
  <si>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</si>
  <si>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</si>
  <si>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</si>
  <si>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</si>
  <si>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</si>
  <si>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</si>
  <si>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</si>
  <si>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</si>
  <si>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</si>
  <si>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</si>
  <si>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</si>
  <si>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</si>
  <si>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</si>
  <si>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</si>
  <si>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</si>
  <si>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</si>
  <si>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</si>
  <si>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</si>
  <si>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</si>
  <si>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</si>
  <si>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</si>
  <si>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</si>
  <si>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</si>
  <si>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</si>
  <si>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</si>
  <si>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</si>
  <si>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</si>
  <si>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</si>
  <si>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</si>
  <si>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</si>
  <si>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</si>
  <si>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</si>
  <si>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</si>
  <si>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</si>
  <si>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</si>
  <si>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</si>
  <si>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</si>
  <si>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</si>
  <si>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</si>
  <si>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</si>
  <si>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</si>
  <si>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</si>
  <si>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</si>
  <si>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</si>
  <si>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</si>
  <si>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</si>
  <si>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</si>
  <si>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</si>
  <si>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</si>
  <si>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</si>
  <si>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</si>
  <si>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</si>
  <si>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</si>
  <si>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</si>
  <si>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</si>
  <si>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</si>
  <si>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</si>
  <si>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</si>
  <si>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</si>
  <si>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</si>
  <si>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</si>
  <si>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</si>
  <si>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</si>
  <si>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</si>
  <si>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</si>
  <si>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</si>
  <si>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</si>
  <si>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</si>
  <si>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</si>
  <si>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</si>
  <si>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</si>
  <si>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</si>
  <si>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</si>
  <si>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</si>
  <si>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</si>
  <si>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</si>
  <si>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</si>
  <si>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</si>
  <si>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</si>
  <si>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</si>
  <si>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</si>
  <si>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</si>
  <si>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</si>
  <si>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</si>
  <si>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</si>
  <si>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</si>
  <si>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</si>
  <si>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</si>
  <si>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</si>
  <si>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</si>
  <si>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</si>
  <si>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</si>
  <si>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</si>
  <si>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</si>
  <si>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</si>
  <si>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</si>
  <si>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</si>
  <si>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</si>
  <si>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</si>
  <si>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</si>
  <si>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</si>
  <si>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</si>
  <si>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</si>
  <si>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</si>
  <si>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</si>
  <si>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</si>
  <si>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</si>
  <si>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</si>
  <si>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</si>
  <si>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</si>
  <si>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</si>
  <si>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</si>
  <si>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</si>
  <si>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</si>
  <si>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</si>
  <si>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</si>
  <si>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</si>
  <si>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</si>
  <si>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</si>
  <si>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</si>
  <si>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</si>
  <si>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</si>
  <si>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</si>
  <si>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</si>
  <si>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</si>
  <si>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</si>
  <si>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</si>
  <si>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</si>
  <si>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</si>
  <si>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</si>
  <si>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</si>
  <si>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</si>
  <si>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</si>
  <si>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</si>
  <si>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</si>
  <si>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</si>
  <si>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</si>
  <si>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</si>
  <si>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</si>
  <si>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</si>
  <si>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</si>
  <si>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</si>
  <si>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</si>
  <si>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</si>
  <si>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</si>
  <si>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</si>
  <si>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</si>
  <si>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</si>
  <si>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</si>
  <si>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</si>
  <si>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</si>
  <si>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</si>
  <si>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</si>
  <si>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</si>
  <si>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</si>
  <si>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</si>
  <si>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</si>
  <si>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</si>
  <si>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</si>
  <si>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</si>
  <si>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</si>
  <si>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</si>
  <si>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</si>
  <si>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</si>
  <si>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</si>
  <si>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</si>
  <si>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</si>
  <si>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</si>
  <si>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</si>
  <si>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</si>
  <si>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</si>
  <si>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</si>
  <si>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</si>
  <si>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</si>
  <si>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</si>
  <si>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</si>
  <si>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</si>
  <si>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</si>
  <si>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</si>
  <si>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</si>
  <si>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</si>
  <si>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</si>
  <si>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</si>
  <si>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</si>
  <si>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</si>
  <si>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</si>
  <si>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</si>
  <si>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</si>
  <si>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</si>
  <si>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</si>
  <si>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</si>
  <si>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</si>
  <si>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</si>
  <si>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</si>
  <si>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</si>
  <si>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</si>
  <si>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</si>
  <si>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</si>
  <si>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</si>
  <si>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</si>
  <si>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</si>
  <si>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</si>
  <si>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</si>
  <si>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</si>
  <si>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</si>
  <si>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</si>
  <si>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</si>
  <si>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</si>
  <si>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</si>
  <si>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</si>
  <si>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</si>
  <si>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</si>
  <si>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</si>
  <si>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</si>
  <si>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</si>
  <si>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</si>
  <si>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</si>
  <si>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</si>
  <si>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</si>
  <si>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</si>
  <si>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</si>
  <si>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</si>
  <si>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</si>
  <si>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</si>
  <si>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</si>
  <si>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</si>
  <si>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</si>
  <si>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</si>
  <si>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</si>
  <si>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</si>
  <si>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</si>
  <si>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</si>
  <si>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</si>
  <si>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</si>
  <si>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</si>
  <si>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</si>
  <si>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</si>
  <si>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</si>
  <si>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</si>
  <si>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</si>
  <si>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</si>
  <si>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</si>
  <si>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</si>
  <si>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</si>
  <si>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</si>
  <si>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</si>
  <si>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</si>
  <si>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</si>
  <si>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</si>
  <si>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</si>
  <si>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</si>
  <si>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</si>
  <si>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</si>
  <si>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</si>
  <si>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</si>
  <si>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</si>
  <si>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</si>
  <si>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</si>
  <si>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</si>
  <si>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</si>
  <si>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</si>
  <si>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</si>
  <si>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</si>
  <si>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</si>
  <si>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</si>
  <si>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</si>
  <si>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</si>
  <si>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</si>
  <si>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</si>
  <si>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</si>
  <si>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</si>
  <si>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</si>
  <si>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</si>
  <si>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</si>
  <si>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</si>
  <si>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</si>
  <si>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</si>
  <si>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</si>
  <si>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</si>
  <si>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</si>
  <si>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</si>
  <si>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</si>
  <si>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</si>
  <si>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</si>
  <si>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</si>
  <si>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</si>
  <si>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</si>
  <si>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</si>
  <si>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</si>
  <si>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</si>
  <si>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</si>
  <si>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</si>
  <si>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</si>
  <si>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</si>
  <si>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</si>
  <si>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</si>
  <si>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</si>
  <si>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</si>
  <si>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</si>
  <si>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</si>
  <si>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</si>
  <si>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</si>
  <si>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</si>
  <si>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</si>
  <si>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</si>
  <si>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</si>
  <si>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</si>
  <si>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</si>
  <si>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</si>
  <si>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</si>
  <si>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</si>
  <si>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</si>
  <si>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</si>
  <si>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</si>
  <si>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</si>
  <si>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</si>
  <si>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</si>
  <si>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</si>
  <si>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</si>
  <si>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</si>
  <si>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</si>
  <si>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</si>
  <si>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</si>
  <si>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</si>
  <si>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</si>
  <si>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</si>
  <si>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</si>
  <si>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</si>
  <si>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</si>
  <si>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</si>
  <si>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</si>
  <si>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</si>
  <si>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</si>
  <si>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</si>
  <si>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</si>
  <si>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</si>
  <si>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</si>
  <si>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</si>
  <si>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</si>
  <si>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</si>
  <si>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</si>
  <si>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</si>
  <si>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</si>
  <si>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</si>
  <si>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</si>
  <si>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</si>
  <si>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</si>
  <si>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</si>
  <si>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</si>
  <si>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</si>
  <si>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</si>
  <si>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</si>
  <si>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</si>
  <si>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</si>
  <si>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</si>
  <si>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</si>
  <si>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</si>
  <si>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</si>
  <si>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</si>
  <si>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</si>
  <si>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</si>
  <si>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</si>
  <si>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</si>
  <si>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</si>
  <si>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</si>
  <si>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</si>
  <si>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</si>
  <si>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</si>
  <si>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</si>
  <si>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</si>
  <si>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</si>
  <si>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</si>
  <si>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</si>
  <si>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</si>
  <si>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</si>
  <si>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</si>
  <si>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</si>
  <si>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</si>
  <si>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</si>
  <si>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</si>
  <si>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</si>
  <si>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</si>
  <si>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</si>
  <si>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</si>
  <si>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</si>
  <si>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</si>
  <si>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</si>
  <si>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</si>
  <si>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</si>
  <si>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</si>
  <si>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</si>
  <si>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</si>
  <si>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TECALITLÁN</t>
  </si>
  <si>
    <t>DEL 1 AL 28 DE FEBRERO DE 2022</t>
  </si>
  <si>
    <t>C. MARTÍN LARIOS GARCÍA</t>
  </si>
  <si>
    <t>L.C. ELÍAS GÓMEZ MACIAS</t>
  </si>
  <si>
    <t>PRESIDENTE MUNICIPAL</t>
  </si>
  <si>
    <t>ENCARGADO DE LA HACIENDA MUNICIPAL</t>
  </si>
  <si>
    <t>ASEJ2022-02-23-09-2022-1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</si>
</sst>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39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7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16299030.929999998</v>
      </c>
      <c r="AY7" s="13">
        <f>AY8+AY29+AY35+AY40+AY72+AY81+AY102+AY114</f>
        <v>21661370.359999999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7082086.3700000001</v>
      </c>
      <c r="AY8" s="15">
        <f>AY9+AY11+AY15+AY16+AY17+AY18+AY19+AY25+AY27</f>
        <v>11228773.379999999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7022027</v>
      </c>
      <c r="AY11" s="17">
        <f>SUM(AY12:AY14)</f>
        <v>10923162.809999999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6381082.29</v>
      </c>
      <c r="AY12" s="20">
        <v>8237901.7199999997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640793.31000000006</v>
      </c>
      <c r="AY13" s="20">
        <v>2682767.56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151.4</v>
      </c>
      <c r="AY14" s="20">
        <v>2493.5300000000002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60059.37</v>
      </c>
      <c r="AY19" s="17">
        <f>SUM(AY20:AY24)</f>
        <v>298601.61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53783.87</v>
      </c>
      <c r="AY20" s="20">
        <v>277778.17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5772</v>
      </c>
      <c r="AY22" s="20">
        <v>15195.19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503.5</v>
      </c>
      <c r="AY23" s="20">
        <v>5628.25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7008.96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7008.96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9213830.8199999984</v>
      </c>
      <c r="AY40" s="15">
        <f>AY41+AY46+AY47+AY62+AY68+AY70</f>
        <v>10224941.68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2394017.5</v>
      </c>
      <c r="AY41" s="17">
        <f>SUM(AY42:AY45)</f>
        <v>173516.3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35942.5</v>
      </c>
      <c r="AY42" s="20">
        <v>67880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8723.5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2358075</v>
      </c>
      <c r="AY44" s="20">
        <v>89862.8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7050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6753499.79</v>
      </c>
      <c r="AY47" s="17">
        <f>SUM(AY48:AY61)</f>
        <v>9766628.7699999996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172225</v>
      </c>
      <c r="AY48" s="20">
        <v>210051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12755</v>
      </c>
      <c r="AY49" s="20">
        <v>16853.5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22798.83</v>
      </c>
      <c r="AY50" s="20">
        <v>109770.23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719.23</v>
      </c>
      <c r="AY52" s="20">
        <v>18753.240000000002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2552</v>
      </c>
      <c r="AY55" s="20">
        <v>14181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6369744.7300000004</v>
      </c>
      <c r="AY57" s="20">
        <v>8373575.7999999998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59439</v>
      </c>
      <c r="AY58" s="20">
        <v>295396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6350</v>
      </c>
      <c r="AY59" s="20">
        <v>32163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78940</v>
      </c>
      <c r="AY60" s="20">
        <v>580878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27976</v>
      </c>
      <c r="AY61" s="20">
        <v>115007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66313.53</v>
      </c>
      <c r="AY62" s="17">
        <f>SUM(AY63:AY67)</f>
        <v>284796.61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65407.53</v>
      </c>
      <c r="AY63" s="20">
        <v>278715.07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906</v>
      </c>
      <c r="AY65" s="20">
        <v>6081.54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2200</v>
      </c>
      <c r="AY72" s="15">
        <f>AY73+AY76+AY77+AY78+AY80</f>
        <v>180453.8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2200</v>
      </c>
      <c r="AY73" s="17">
        <f>SUM(AY74:AY75)</f>
        <v>180453.8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2200</v>
      </c>
      <c r="AY75" s="20">
        <v>180453.8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913.74</v>
      </c>
      <c r="AY81" s="15">
        <f>AY82+AY83+AY85+AY87+AY89+AY91+AY93+AY94+AY100</f>
        <v>27201.5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27201.5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27201.5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913.74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913.74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15541657.48</v>
      </c>
      <c r="AY117" s="13">
        <f>AY118+AY149</f>
        <v>89836145.050000012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15541657.48</v>
      </c>
      <c r="AY118" s="15">
        <f>AY119+AY132+AY135+AY140+AY146</f>
        <v>89836145.050000012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9322029.7300000004</v>
      </c>
      <c r="AY119" s="17">
        <f>SUM(AY120:AY131)</f>
        <v>54610047.620000005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7340064.4000000004</v>
      </c>
      <c r="AY120" s="20">
        <v>40418629.32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978452.34</v>
      </c>
      <c r="AY121" s="20">
        <v>5704289.79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222215.44</v>
      </c>
      <c r="AY122" s="20">
        <v>1148721.0900000001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120330.23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164809.45000000001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193179.69</v>
      </c>
      <c r="AY125" s="20">
        <v>979000.51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865403.1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154503.4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292096.73</v>
      </c>
      <c r="AY129" s="20">
        <v>4507951.3499999996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104138.73</v>
      </c>
      <c r="AY130" s="20">
        <v>453716.18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37379</v>
      </c>
      <c r="AY131" s="20">
        <v>247196.6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5366166.7</v>
      </c>
      <c r="AY132" s="17">
        <f>SUM(AY133:AY134)</f>
        <v>27469237.420000002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3308612.4</v>
      </c>
      <c r="AY133" s="20">
        <v>16340147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2057554.3</v>
      </c>
      <c r="AY134" s="20">
        <v>11129090.42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589036</v>
      </c>
      <c r="AY135" s="17">
        <f>SUM(AY136:AY139)</f>
        <v>6556612.9199999999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589036</v>
      </c>
      <c r="AY139" s="20">
        <v>6556612.9199999999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264425.05</v>
      </c>
      <c r="AY140" s="17">
        <f>SUM(AY141:AY145)</f>
        <v>1200247.0900000001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9.69</v>
      </c>
      <c r="AY141" s="20">
        <v>88430.64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34601.64</v>
      </c>
      <c r="AY142" s="20">
        <v>175926.41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229813.72</v>
      </c>
      <c r="AY143" s="20">
        <v>935890.04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4065.57</v>
      </c>
      <c r="AY161" s="13">
        <f>AY162+AY165+AY171+AY173+AY175</f>
        <v>20395.09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4065.57</v>
      </c>
      <c r="AY162" s="15">
        <f>SUM(AY163:AY164)</f>
        <v>20395.09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4065.57</v>
      </c>
      <c r="AY164" s="17">
        <v>20395.09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31844753.979999997</v>
      </c>
      <c r="AY184" s="27">
        <f>AY7+AY117+AY161</f>
        <v>111517910.50000001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13644333.800000001</v>
      </c>
      <c r="AY186" s="13">
        <f>AY187+AY222+AY287</f>
        <v>80235437.349999994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6866702.0700000003</v>
      </c>
      <c r="AY187" s="15">
        <f>AY188+AY193+AY198+AY207+AY212+AY219</f>
        <v>45834583.269999996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5916310.4000000004</v>
      </c>
      <c r="AY188" s="17">
        <f>SUM(AY189:AY192)</f>
        <v>30187193.759999998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439560</v>
      </c>
      <c r="AY189" s="20">
        <v>2585498.4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5476750.4000000004</v>
      </c>
      <c r="AY191" s="20">
        <v>27601695.359999999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502888.89</v>
      </c>
      <c r="AY193" s="17">
        <f>SUM(AY194:AY197)</f>
        <v>7869839.7999999998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718743.75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502888.89</v>
      </c>
      <c r="AY195" s="20">
        <v>7151096.0499999998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58204.61</v>
      </c>
      <c r="AY198" s="17">
        <f>SUM(AY199:AY206)</f>
        <v>5716924.5100000007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33825.94</v>
      </c>
      <c r="AY199" s="20">
        <v>226927.17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24378.67</v>
      </c>
      <c r="AY200" s="20">
        <v>5451133.9800000004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38863.360000000001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349734.89</v>
      </c>
      <c r="AY207" s="17">
        <f>SUM(AY208:AY211)</f>
        <v>1983625.2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349734.89</v>
      </c>
      <c r="AY208" s="20">
        <v>1983625.2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39563.279999999999</v>
      </c>
      <c r="AY212" s="17">
        <f>SUM(AY213:AY218)</f>
        <v>77000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39563.279999999999</v>
      </c>
      <c r="AY214" s="20">
        <v>77000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3530505.85</v>
      </c>
      <c r="AY222" s="15">
        <f>AY223+AY232+AY236+AY246+AY256+AY264+AY267+AY273+AY277</f>
        <v>17014383.93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180226.94</v>
      </c>
      <c r="AY223" s="17">
        <f>SUM(AY224:AY231)</f>
        <v>1082510.18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45643.64</v>
      </c>
      <c r="AY224" s="20">
        <v>470075.21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22891.17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82383.3</v>
      </c>
      <c r="AY229" s="20">
        <v>456681.36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52200</v>
      </c>
      <c r="AY231" s="20">
        <v>132862.44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25371.61</v>
      </c>
      <c r="AY232" s="17">
        <f>SUM(AY233:AY235)</f>
        <v>886085.83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25371.61</v>
      </c>
      <c r="AY233" s="20">
        <v>886085.83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450954.82</v>
      </c>
      <c r="AY246" s="17">
        <f>SUM(AY247:AY255)</f>
        <v>3246026.89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55311.81</v>
      </c>
      <c r="AY247" s="20">
        <v>653650.51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105712.38</v>
      </c>
      <c r="AY248" s="20">
        <v>689213.9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12070.18</v>
      </c>
      <c r="AY249" s="20">
        <v>53195.81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8758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119038.98</v>
      </c>
      <c r="AY252" s="20">
        <v>389588.71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78881.279999999999</v>
      </c>
      <c r="AY253" s="20">
        <v>973426.69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79940.19</v>
      </c>
      <c r="AY255" s="20">
        <v>478193.27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257493.71000000002</v>
      </c>
      <c r="AY256" s="17">
        <f>SUM(AY257:AY263)</f>
        <v>821579.83000000007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25172</v>
      </c>
      <c r="AY257" s="20">
        <v>77096.649999999994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34912.94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9455.0400000000009</v>
      </c>
      <c r="AY259" s="20">
        <v>164406.23000000001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47441.93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222866.67</v>
      </c>
      <c r="AY262" s="20">
        <v>497722.08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1970288.27</v>
      </c>
      <c r="AY264" s="17">
        <f>SUM(AY265:AY266)</f>
        <v>8346983.0499999998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1970288.27</v>
      </c>
      <c r="AY265" s="20">
        <v>8346983.0499999998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106790.65</v>
      </c>
      <c r="AY267" s="17">
        <f>SUM(AY268:AY272)</f>
        <v>373287.56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76455.600000000006</v>
      </c>
      <c r="AY268" s="20">
        <v>38786.339999999997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14099.76</v>
      </c>
      <c r="AY269" s="20">
        <v>209630.1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16235.29</v>
      </c>
      <c r="AY270" s="20">
        <v>123758.87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1112.25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539379.85</v>
      </c>
      <c r="AY277" s="17">
        <f>SUM(AY278:AY286)</f>
        <v>2257910.59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10901.26</v>
      </c>
      <c r="AY278" s="20">
        <v>169634.8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8048.63</v>
      </c>
      <c r="AY279" s="20">
        <v>34050.47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24232.01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15570.27</v>
      </c>
      <c r="AY281" s="20">
        <v>63019.99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2391.92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309007.17</v>
      </c>
      <c r="AY283" s="20">
        <v>1112511.8700000001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852069.53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195852.52</v>
      </c>
      <c r="AY285" s="20">
        <v>0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3247125.88</v>
      </c>
      <c r="AY287" s="15">
        <f>AY288+AY298+AY308+AY318+AY328+AY338+AY346+AY356+AY362</f>
        <v>17386470.149999999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1547602.01</v>
      </c>
      <c r="AY288" s="17">
        <v>9252445.2300000004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1505041</v>
      </c>
      <c r="AY289" s="20">
        <v>8987280.3499999996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758.4</v>
      </c>
      <c r="AY290" s="20">
        <v>3957.06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41802.61</v>
      </c>
      <c r="AY292" s="20">
        <v>258005.12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3202.7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606769.06999999995</v>
      </c>
      <c r="AY298" s="17">
        <f>SUM(AY299:AY307)</f>
        <v>1054797.8400000001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10000</v>
      </c>
      <c r="AY299" s="20">
        <v>40000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42300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25816.83</v>
      </c>
      <c r="AY301" s="20">
        <v>175965.36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353207.28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569560.24</v>
      </c>
      <c r="AY304" s="20">
        <v>431824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1392</v>
      </c>
      <c r="AY305" s="20">
        <v>11501.2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40600</v>
      </c>
      <c r="AY308" s="17">
        <f>SUM(AY309:AY317)</f>
        <v>233166.94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4312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40600</v>
      </c>
      <c r="AY310" s="20">
        <v>219774.94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8500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580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26152.59</v>
      </c>
      <c r="AY318" s="17">
        <f>SUM(AY319:AY327)</f>
        <v>150265.53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1009.2</v>
      </c>
      <c r="AY319" s="20">
        <v>14920.77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30569.77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25044.39</v>
      </c>
      <c r="AY323" s="20">
        <v>65053.79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99</v>
      </c>
      <c r="AY325" s="20">
        <v>39721.199999999997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502255.87</v>
      </c>
      <c r="AY328" s="17">
        <f>SUM(AY329:AY337)</f>
        <v>3989086.58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45518.559999999998</v>
      </c>
      <c r="AY329" s="20">
        <v>1695673.16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1798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4176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11356.4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61824.59</v>
      </c>
      <c r="AY333" s="20">
        <v>448731.03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145310</v>
      </c>
      <c r="AY335" s="20">
        <v>384770.85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249602.72</v>
      </c>
      <c r="AY336" s="20">
        <v>1442581.14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30392</v>
      </c>
      <c r="AY338" s="17">
        <f>SUM(AY339:AY345)</f>
        <v>117351.12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30392</v>
      </c>
      <c r="AY339" s="20">
        <v>110391.12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6960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17194.5</v>
      </c>
      <c r="AY346" s="17">
        <f>SUM(AY347:AY355)</f>
        <v>354320.78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17194.5</v>
      </c>
      <c r="AY351" s="20">
        <v>354320.78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373717.9</v>
      </c>
      <c r="AY356" s="17">
        <f>SUM(AY357:AY361)</f>
        <v>1857259.08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373717.9</v>
      </c>
      <c r="AY358" s="20">
        <v>1857259.08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102441.94</v>
      </c>
      <c r="AY362" s="17">
        <f>SUM(AY363:AY371)</f>
        <v>377777.05000000005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102441.94</v>
      </c>
      <c r="AY364" s="20">
        <v>376661.77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1115.28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3994929.05</v>
      </c>
      <c r="AY372" s="13">
        <f>AY373+AY385+AY391+AY403+AY416+AY423+AY433+AY436+AY447</f>
        <v>12809222.75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3751665.05</v>
      </c>
      <c r="AY403" s="15">
        <f>AY404+AY406+AY408+AY414</f>
        <v>11541913.65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2852657.55</v>
      </c>
      <c r="AY404" s="17">
        <f>SUM(AY405)</f>
        <v>6147105.54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2852657.55</v>
      </c>
      <c r="AY405" s="20">
        <v>6147105.54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899007.5</v>
      </c>
      <c r="AY408" s="17">
        <f>SUM(AY409:AY413)</f>
        <v>5394808.1100000003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50724</v>
      </c>
      <c r="AY409" s="20">
        <v>285402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848283.5</v>
      </c>
      <c r="AY411" s="20">
        <v>5109406.1100000003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243264</v>
      </c>
      <c r="AY416" s="15">
        <f>AY417+AY419+AY421</f>
        <v>1267309.1000000001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243264</v>
      </c>
      <c r="AY419" s="17">
        <f>SUM(AY420)</f>
        <v>1267309.1000000001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243264</v>
      </c>
      <c r="AY420" s="20">
        <v>1267309.1000000001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17639262.850000001</v>
      </c>
      <c r="AY543" s="30">
        <f>AY186+AY372+AY453+AY477+AY507+AY540</f>
        <v>93044660.099999994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14205491.129999995</v>
      </c>
      <c r="AY544" s="31">
        <f>AY184-AY543</f>
        <v>18473250.400000021</v>
      </c>
    </row>
    <row r="545" spans="2:51" ht="15.75" thickTop="1"/>
    <row r="546" spans="2:51" ht="18.7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2022-09-23T16:15:40Z</cp:lastPrinted>
  <dcterms:created xsi:type="dcterms:W3CDTF">2021-12-07T19:32:18Z</dcterms:created>
  <dcterms:modified xsi:type="dcterms:W3CDTF">2023-06-07T20:54:33Z</dcterms:modified>
</cp:coreProperties>
</file>